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Encuesta de Mercado Laboral\Boletines\2021\Octubre\Regular\"/>
    </mc:Choice>
  </mc:AlternateContent>
  <bookViews>
    <workbookView xWindow="0" yWindow="0" windowWidth="23040" windowHeight="9408"/>
  </bookViews>
  <sheets>
    <sheet name="441-01A" sheetId="1" r:id="rId1"/>
  </sheets>
  <externalReferences>
    <externalReference r:id="rId2"/>
  </externalReferences>
  <definedNames>
    <definedName name="_adw600">[1]Datos!#REF!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H14" i="1" s="1"/>
  <c r="D15" i="1"/>
  <c r="H15" i="1" s="1"/>
  <c r="D16" i="1"/>
  <c r="H16" i="1" s="1"/>
  <c r="D17" i="1"/>
  <c r="H17" i="1" s="1"/>
  <c r="D18" i="1"/>
  <c r="H18" i="1" s="1"/>
  <c r="D19" i="1"/>
  <c r="H19" i="1" s="1"/>
  <c r="D20" i="1"/>
  <c r="H20" i="1" s="1"/>
  <c r="D21" i="1"/>
  <c r="H21" i="1" s="1"/>
  <c r="D22" i="1"/>
  <c r="H22" i="1" s="1"/>
  <c r="D23" i="1"/>
  <c r="H23" i="1" s="1"/>
  <c r="D30" i="1"/>
  <c r="H30" i="1" s="1"/>
  <c r="C30" i="1" l="1"/>
  <c r="E30" i="1" s="1"/>
  <c r="C23" i="1"/>
  <c r="E23" i="1" s="1"/>
  <c r="C22" i="1"/>
  <c r="E22" i="1" s="1"/>
  <c r="C21" i="1"/>
  <c r="E21" i="1" s="1"/>
  <c r="C20" i="1"/>
  <c r="E20" i="1" s="1"/>
  <c r="C19" i="1"/>
  <c r="E19" i="1" s="1"/>
  <c r="C18" i="1"/>
  <c r="E18" i="1" s="1"/>
  <c r="C17" i="1"/>
  <c r="E17" i="1" s="1"/>
  <c r="C16" i="1"/>
  <c r="E16" i="1" s="1"/>
  <c r="C15" i="1"/>
  <c r="E15" i="1" s="1"/>
  <c r="C14" i="1"/>
  <c r="E14" i="1" s="1"/>
</calcChain>
</file>

<file path=xl/sharedStrings.xml><?xml version="1.0" encoding="utf-8"?>
<sst xmlns="http://schemas.openxmlformats.org/spreadsheetml/2006/main" count="21" uniqueCount="21">
  <si>
    <t>(R) Cifras revisadas.</t>
  </si>
  <si>
    <t>(1)  Las cifras se refieren a un promedio semanal del mes.  Excluye los residentes permanentes en viviendas colectivas.</t>
  </si>
  <si>
    <t>2021 (octubre)</t>
  </si>
  <si>
    <t>2012 (R)</t>
  </si>
  <si>
    <t>2011 (R)</t>
  </si>
  <si>
    <t>Porcentaje de la población activa</t>
  </si>
  <si>
    <t>Número</t>
  </si>
  <si>
    <t>Desocupada</t>
  </si>
  <si>
    <t>Ocupada</t>
  </si>
  <si>
    <t>Porcentaje</t>
  </si>
  <si>
    <t>Total</t>
  </si>
  <si>
    <t>No económi-camente
activa</t>
  </si>
  <si>
    <t>Económicamente activa</t>
  </si>
  <si>
    <t>Condición de actividad económica de la población de 15 y más años de edad (1)</t>
  </si>
  <si>
    <t xml:space="preserve">Población total de 15 y más años de edad </t>
  </si>
  <si>
    <t>Año</t>
  </si>
  <si>
    <t>ECONÓMICA: ENCUESTA DE MERCADO LABORAL, AGOSTO DE 2001-19 Y 2021</t>
  </si>
  <si>
    <t>Cuadro 1A.  POBLACIÓN DE 15 Y MÁS AÑOS DE EDAD EN LA REPÚBLICA, POR CONDICIÓN EN LA ACTIVIDAD</t>
  </si>
  <si>
    <t>Instituto Nacional de Estadística y Censo</t>
  </si>
  <si>
    <t>CONTRALORÍA GENERAL DE LA REPÚBLICA</t>
  </si>
  <si>
    <t>República de Panamá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</si>
</sst>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0"/>
      <color theme="1"/>
      <name val="Arial"/>
      <family val="2"/>
    </font>
    <font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43">
    <xf numFmtId="0" fontId="0" fillId="0" borderId="0" xfId="0"/>
    <xf numFmtId="0" fontId="2" fillId="0" borderId="0" xfId="1" applyFont="1"/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Border="1" applyAlignment="1">
      <alignment horizontal="center"/>
    </xf>
    <xf numFmtId="0" fontId="2" fillId="0" borderId="0" xfId="1" applyFont="1" applyAlignment="1">
      <alignment horizontal="left" indent="2"/>
    </xf>
    <xf numFmtId="0" fontId="2" fillId="0" borderId="0" xfId="2" applyFont="1" applyAlignment="1"/>
    <xf numFmtId="3" fontId="2" fillId="0" borderId="1" xfId="1" applyNumberFormat="1" applyFont="1" applyFill="1" applyBorder="1" applyAlignment="1">
      <alignment horizontal="center"/>
    </xf>
    <xf numFmtId="0" fontId="2" fillId="0" borderId="2" xfId="1" applyFont="1" applyBorder="1"/>
    <xf numFmtId="3" fontId="2" fillId="0" borderId="2" xfId="1" applyNumberFormat="1" applyFont="1" applyBorder="1" applyAlignment="1">
      <alignment horizontal="center"/>
    </xf>
    <xf numFmtId="0" fontId="2" fillId="0" borderId="3" xfId="1" applyFont="1" applyBorder="1"/>
    <xf numFmtId="0" fontId="2" fillId="0" borderId="4" xfId="1" applyFont="1" applyBorder="1"/>
    <xf numFmtId="3" fontId="2" fillId="0" borderId="5" xfId="1" applyNumberFormat="1" applyFont="1" applyFill="1" applyBorder="1" applyAlignment="1">
      <alignment horizontal="right"/>
    </xf>
    <xf numFmtId="164" fontId="2" fillId="0" borderId="6" xfId="1" applyNumberFormat="1" applyFont="1" applyFill="1" applyBorder="1" applyAlignment="1">
      <alignment horizontal="right"/>
    </xf>
    <xf numFmtId="3" fontId="2" fillId="0" borderId="6" xfId="1" applyNumberFormat="1" applyFont="1" applyBorder="1" applyAlignment="1">
      <alignment horizontal="right"/>
    </xf>
    <xf numFmtId="3" fontId="2" fillId="0" borderId="6" xfId="1" applyNumberFormat="1" applyFont="1" applyFill="1" applyBorder="1" applyAlignment="1">
      <alignment horizontal="right"/>
    </xf>
    <xf numFmtId="0" fontId="2" fillId="0" borderId="7" xfId="1" applyFont="1" applyBorder="1" applyAlignment="1">
      <alignment horizontal="left"/>
    </xf>
    <xf numFmtId="0" fontId="2" fillId="0" borderId="0" xfId="1" applyFont="1" applyBorder="1"/>
    <xf numFmtId="0" fontId="2" fillId="0" borderId="8" xfId="1" applyFont="1" applyBorder="1"/>
    <xf numFmtId="0" fontId="2" fillId="0" borderId="9" xfId="1" applyFont="1" applyBorder="1" applyAlignment="1">
      <alignment horizontal="center"/>
    </xf>
    <xf numFmtId="0" fontId="2" fillId="0" borderId="9" xfId="1" applyFont="1" applyBorder="1"/>
    <xf numFmtId="0" fontId="2" fillId="0" borderId="9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/>
    </xf>
    <xf numFmtId="0" fontId="3" fillId="2" borderId="13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0" fillId="0" borderId="0" xfId="1" applyFont="1" applyAlignment="1">
      <alignment horizontal="center"/>
    </xf>
  </cellXfs>
  <cellStyles count="4">
    <cellStyle name="Normal" xfId="0" builtinId="0"/>
    <cellStyle name="Normal 2" xfId="2"/>
    <cellStyle name="Normal_Cuadro 441-01 (de 1963 hasta 2001) Pmá en cifras" xfId="3"/>
    <cellStyle name="Normal_CUADRO COMPARATIVO (AÑOS 1963-1999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A"/>
              <a:t>PORCENTAJE DE POBLACIÓN ECONÓMICAMENTE ACTIVA Y DESOCUPADA: EML 2001-2019 y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Desocupada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'441-01A'!$J$14:$J$33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2021</c:v>
                </c:pt>
              </c:numCache>
            </c:numRef>
          </c:cat>
          <c:val>
            <c:numRef>
              <c:f>'441-01A'!$H$14:$H$33</c:f>
              <c:numCache>
                <c:formatCode>#,##0.0</c:formatCode>
                <c:ptCount val="20"/>
                <c:pt idx="0">
                  <c:v>14.026160878716126</c:v>
                </c:pt>
                <c:pt idx="1">
                  <c:v>13.48867577854752</c:v>
                </c:pt>
                <c:pt idx="2">
                  <c:v>13.041635408852212</c:v>
                </c:pt>
                <c:pt idx="3">
                  <c:v>11.74858894384011</c:v>
                </c:pt>
                <c:pt idx="4">
                  <c:v>9.7809668210348022</c:v>
                </c:pt>
                <c:pt idx="5">
                  <c:v>8.6616267062415009</c:v>
                </c:pt>
                <c:pt idx="6">
                  <c:v>6.3716175470117671</c:v>
                </c:pt>
                <c:pt idx="7">
                  <c:v>5.5785461475632996</c:v>
                </c:pt>
                <c:pt idx="8">
                  <c:v>6.5570230053232885</c:v>
                </c:pt>
                <c:pt idx="9">
                  <c:v>6.5158598295362955</c:v>
                </c:pt>
                <c:pt idx="10">
                  <c:v>4.4814326276017793</c:v>
                </c:pt>
                <c:pt idx="11">
                  <c:v>4.0504580705679647</c:v>
                </c:pt>
                <c:pt idx="12">
                  <c:v>4.0984137706794446</c:v>
                </c:pt>
                <c:pt idx="13">
                  <c:v>4.8226935224722194</c:v>
                </c:pt>
                <c:pt idx="14">
                  <c:v>5.0522668118203118</c:v>
                </c:pt>
                <c:pt idx="15">
                  <c:v>5.4942879025220757</c:v>
                </c:pt>
                <c:pt idx="16">
                  <c:v>6.1303237831521749</c:v>
                </c:pt>
                <c:pt idx="17">
                  <c:v>5.9557913173019816</c:v>
                </c:pt>
                <c:pt idx="18">
                  <c:v>7.0695917702792741</c:v>
                </c:pt>
                <c:pt idx="19">
                  <c:v>11.2933499519697</c:v>
                </c:pt>
              </c:numCache>
            </c:numRef>
          </c:val>
          <c:smooth val="0"/>
        </c:ser>
        <c:ser>
          <c:idx val="1"/>
          <c:order val="1"/>
          <c:tx>
            <c:v>Economicamente activa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'441-01A'!$E$14:$E$33</c:f>
              <c:numCache>
                <c:formatCode>#,##0.0</c:formatCode>
                <c:ptCount val="20"/>
                <c:pt idx="0">
                  <c:v>60.508435621734726</c:v>
                </c:pt>
                <c:pt idx="1">
                  <c:v>62.551489809131134</c:v>
                </c:pt>
                <c:pt idx="2">
                  <c:v>62.820938176279419</c:v>
                </c:pt>
                <c:pt idx="3">
                  <c:v>63.348614041040321</c:v>
                </c:pt>
                <c:pt idx="4">
                  <c:v>63.507859191091029</c:v>
                </c:pt>
                <c:pt idx="5">
                  <c:v>62.64857503188248</c:v>
                </c:pt>
                <c:pt idx="6">
                  <c:v>62.747476689166817</c:v>
                </c:pt>
                <c:pt idx="7">
                  <c:v>63.894522465951042</c:v>
                </c:pt>
                <c:pt idx="8">
                  <c:v>64.148414224860431</c:v>
                </c:pt>
                <c:pt idx="9">
                  <c:v>63.543238705601681</c:v>
                </c:pt>
                <c:pt idx="10">
                  <c:v>61.85181628568904</c:v>
                </c:pt>
                <c:pt idx="11">
                  <c:v>63.366608742991069</c:v>
                </c:pt>
                <c:pt idx="12">
                  <c:v>64.114743345574226</c:v>
                </c:pt>
                <c:pt idx="13">
                  <c:v>64.026503948849708</c:v>
                </c:pt>
                <c:pt idx="14">
                  <c:v>64.150330287373208</c:v>
                </c:pt>
                <c:pt idx="15">
                  <c:v>64.387367168011522</c:v>
                </c:pt>
                <c:pt idx="16">
                  <c:v>63.985671072342186</c:v>
                </c:pt>
                <c:pt idx="17">
                  <c:v>65.394135808665538</c:v>
                </c:pt>
                <c:pt idx="18">
                  <c:v>66.545698080827108</c:v>
                </c:pt>
                <c:pt idx="19">
                  <c:v>60.353638665770895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99354944"/>
        <c:axId val="399355488"/>
      </c:lineChart>
      <c:catAx>
        <c:axId val="399354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/>
                  <a:t>Año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399355488"/>
        <c:crosses val="autoZero"/>
        <c:auto val="1"/>
        <c:lblAlgn val="ctr"/>
        <c:lblOffset val="100"/>
        <c:noMultiLvlLbl val="0"/>
      </c:catAx>
      <c:valAx>
        <c:axId val="3993554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/>
                  <a:t>Porcentaje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399354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37</xdr:row>
      <xdr:rowOff>142875</xdr:rowOff>
    </xdr:from>
    <xdr:to>
      <xdr:col>8</xdr:col>
      <xdr:colOff>685799</xdr:colOff>
      <xdr:row>60</xdr:row>
      <xdr:rowOff>57151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ncuesta%20de%20Hogares\XLS\2021\Octubre\Regular\Cuadro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uadro 27"/>
      <sheetName val="441-27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J41"/>
  <sheetViews>
    <sheetView tabSelected="1" topLeftCell="A31" zoomScale="130" zoomScaleNormal="130" workbookViewId="0">
      <selection activeCell="N18" sqref="N18"/>
    </sheetView>
  </sheetViews>
  <sheetFormatPr baseColWidth="10" defaultColWidth="11.5546875" defaultRowHeight="13.2" x14ac:dyDescent="0.25"/>
  <cols>
    <col min="1" max="1" width="2.88671875" style="1" customWidth="1"/>
    <col min="2" max="2" width="18" style="1" customWidth="1"/>
    <col min="3" max="3" width="13.109375" style="1" customWidth="1"/>
    <col min="4" max="4" width="12.44140625" style="1" customWidth="1"/>
    <col min="5" max="5" width="11.5546875" style="1" customWidth="1"/>
    <col min="6" max="6" width="10" style="1" customWidth="1"/>
    <col min="7" max="7" width="11.5546875" style="1" customWidth="1"/>
    <col min="8" max="8" width="16.88671875" style="1" customWidth="1"/>
    <col min="9" max="9" width="13" style="1" customWidth="1"/>
    <col min="10" max="10" width="0.109375" style="1" customWidth="1"/>
    <col min="11" max="16384" width="11.5546875" style="1"/>
  </cols>
  <sheetData>
    <row r="1" spans="1:10" x14ac:dyDescent="0.25">
      <c r="A1" s="41" t="s">
        <v>20</v>
      </c>
      <c r="B1" s="41"/>
      <c r="C1" s="41"/>
      <c r="D1" s="41"/>
      <c r="E1" s="41"/>
      <c r="F1" s="41"/>
      <c r="G1" s="41"/>
      <c r="H1" s="41"/>
      <c r="I1" s="41"/>
    </row>
    <row r="2" spans="1:10" x14ac:dyDescent="0.25">
      <c r="A2" s="40" t="s">
        <v>19</v>
      </c>
      <c r="B2" s="40"/>
      <c r="C2" s="40"/>
      <c r="D2" s="40"/>
      <c r="E2" s="40"/>
      <c r="F2" s="40"/>
      <c r="G2" s="40"/>
      <c r="H2" s="40"/>
      <c r="I2" s="40"/>
    </row>
    <row r="3" spans="1:10" x14ac:dyDescent="0.25">
      <c r="A3" s="42" t="s">
        <v>18</v>
      </c>
      <c r="B3" s="41"/>
      <c r="C3" s="41"/>
      <c r="D3" s="41"/>
      <c r="E3" s="41"/>
      <c r="F3" s="41"/>
      <c r="G3" s="41"/>
      <c r="H3" s="41"/>
      <c r="I3" s="41"/>
    </row>
    <row r="5" spans="1:10" x14ac:dyDescent="0.25">
      <c r="A5" s="40" t="s">
        <v>17</v>
      </c>
      <c r="B5" s="40"/>
      <c r="C5" s="40"/>
      <c r="D5" s="40"/>
      <c r="E5" s="40"/>
      <c r="F5" s="40"/>
      <c r="G5" s="40"/>
      <c r="H5" s="40"/>
      <c r="I5" s="40"/>
    </row>
    <row r="6" spans="1:10" x14ac:dyDescent="0.25">
      <c r="A6" s="40" t="s">
        <v>16</v>
      </c>
      <c r="B6" s="40"/>
      <c r="C6" s="40"/>
      <c r="D6" s="40"/>
      <c r="E6" s="40"/>
      <c r="F6" s="40"/>
      <c r="G6" s="40"/>
      <c r="H6" s="40"/>
      <c r="I6" s="40"/>
    </row>
    <row r="8" spans="1:10" x14ac:dyDescent="0.25">
      <c r="A8" s="39" t="s">
        <v>15</v>
      </c>
      <c r="B8" s="38"/>
      <c r="C8" s="29" t="s">
        <v>14</v>
      </c>
      <c r="D8" s="35" t="s">
        <v>13</v>
      </c>
      <c r="E8" s="37"/>
      <c r="F8" s="37"/>
      <c r="G8" s="37"/>
      <c r="H8" s="37"/>
      <c r="I8" s="37"/>
    </row>
    <row r="9" spans="1:10" x14ac:dyDescent="0.25">
      <c r="A9" s="33"/>
      <c r="B9" s="32"/>
      <c r="C9" s="30"/>
      <c r="D9" s="37" t="s">
        <v>12</v>
      </c>
      <c r="E9" s="37"/>
      <c r="F9" s="37"/>
      <c r="G9" s="37"/>
      <c r="H9" s="37"/>
      <c r="I9" s="36" t="s">
        <v>11</v>
      </c>
    </row>
    <row r="10" spans="1:10" x14ac:dyDescent="0.25">
      <c r="A10" s="33"/>
      <c r="B10" s="32"/>
      <c r="C10" s="31"/>
      <c r="D10" s="29" t="s">
        <v>10</v>
      </c>
      <c r="E10" s="29" t="s">
        <v>9</v>
      </c>
      <c r="F10" s="29" t="s">
        <v>8</v>
      </c>
      <c r="G10" s="35" t="s">
        <v>7</v>
      </c>
      <c r="H10" s="34"/>
      <c r="I10" s="27"/>
    </row>
    <row r="11" spans="1:10" x14ac:dyDescent="0.25">
      <c r="A11" s="33"/>
      <c r="B11" s="32"/>
      <c r="C11" s="31"/>
      <c r="D11" s="30"/>
      <c r="E11" s="30"/>
      <c r="F11" s="30"/>
      <c r="G11" s="29" t="s">
        <v>6</v>
      </c>
      <c r="H11" s="28" t="s">
        <v>5</v>
      </c>
      <c r="I11" s="27"/>
    </row>
    <row r="12" spans="1:10" x14ac:dyDescent="0.25">
      <c r="A12" s="26"/>
      <c r="B12" s="25"/>
      <c r="C12" s="24"/>
      <c r="D12" s="23"/>
      <c r="E12" s="23"/>
      <c r="F12" s="23"/>
      <c r="G12" s="23"/>
      <c r="H12" s="22"/>
      <c r="I12" s="21"/>
    </row>
    <row r="13" spans="1:10" x14ac:dyDescent="0.25">
      <c r="B13" s="16"/>
      <c r="C13" s="19"/>
      <c r="D13" s="20"/>
      <c r="E13" s="20"/>
      <c r="F13" s="20"/>
      <c r="G13" s="19"/>
      <c r="H13" s="18"/>
      <c r="I13" s="17"/>
    </row>
    <row r="14" spans="1:10" x14ac:dyDescent="0.25">
      <c r="B14" s="15">
        <v>2001</v>
      </c>
      <c r="C14" s="13">
        <f>+D14+I14</f>
        <v>2010166</v>
      </c>
      <c r="D14" s="14">
        <f>SUM(F14:G14)</f>
        <v>1216320</v>
      </c>
      <c r="E14" s="12">
        <f>+D14/C14*100</f>
        <v>60.508435621734726</v>
      </c>
      <c r="F14" s="13">
        <v>1045717</v>
      </c>
      <c r="G14" s="13">
        <v>170603</v>
      </c>
      <c r="H14" s="12">
        <f>+G14/D14*100</f>
        <v>14.026160878716126</v>
      </c>
      <c r="I14" s="11">
        <v>793846</v>
      </c>
      <c r="J14" s="1">
        <v>2001</v>
      </c>
    </row>
    <row r="15" spans="1:10" x14ac:dyDescent="0.25">
      <c r="B15" s="15">
        <v>2002</v>
      </c>
      <c r="C15" s="13">
        <f>+D15+I15</f>
        <v>2054290</v>
      </c>
      <c r="D15" s="14">
        <f>SUM(F15:G15)</f>
        <v>1284989</v>
      </c>
      <c r="E15" s="12">
        <f>+D15/C15*100</f>
        <v>62.551489809131134</v>
      </c>
      <c r="F15" s="13">
        <v>1111661</v>
      </c>
      <c r="G15" s="13">
        <v>173328</v>
      </c>
      <c r="H15" s="12">
        <f>+G15/D15*100</f>
        <v>13.48867577854752</v>
      </c>
      <c r="I15" s="11">
        <v>769301</v>
      </c>
      <c r="J15" s="1">
        <v>2002</v>
      </c>
    </row>
    <row r="16" spans="1:10" x14ac:dyDescent="0.25">
      <c r="B16" s="15">
        <v>2003</v>
      </c>
      <c r="C16" s="13">
        <f>+D16+I16</f>
        <v>2121904</v>
      </c>
      <c r="D16" s="14">
        <f>SUM(F16:G16)</f>
        <v>1333000</v>
      </c>
      <c r="E16" s="12">
        <f>+D16/C16*100</f>
        <v>62.820938176279419</v>
      </c>
      <c r="F16" s="13">
        <v>1159155</v>
      </c>
      <c r="G16" s="13">
        <v>173845</v>
      </c>
      <c r="H16" s="12">
        <f>+G16/D16*100</f>
        <v>13.041635408852212</v>
      </c>
      <c r="I16" s="11">
        <v>788904</v>
      </c>
      <c r="J16" s="1">
        <v>2003</v>
      </c>
    </row>
    <row r="17" spans="1:10" x14ac:dyDescent="0.25">
      <c r="B17" s="15">
        <v>2004</v>
      </c>
      <c r="C17" s="13">
        <f>+D17+I17</f>
        <v>2169184</v>
      </c>
      <c r="D17" s="14">
        <f>SUM(F17:G17)</f>
        <v>1374148</v>
      </c>
      <c r="E17" s="12">
        <f>+D17/C17*100</f>
        <v>63.348614041040321</v>
      </c>
      <c r="F17" s="13">
        <v>1212705</v>
      </c>
      <c r="G17" s="13">
        <v>161443</v>
      </c>
      <c r="H17" s="12">
        <f>+G17/D17*100</f>
        <v>11.74858894384011</v>
      </c>
      <c r="I17" s="11">
        <v>795036</v>
      </c>
      <c r="J17" s="1">
        <v>2004</v>
      </c>
    </row>
    <row r="18" spans="1:10" x14ac:dyDescent="0.25">
      <c r="B18" s="15">
        <v>2005</v>
      </c>
      <c r="C18" s="13">
        <f>+D18+I18</f>
        <v>2216195</v>
      </c>
      <c r="D18" s="14">
        <f>SUM(F18:G18)</f>
        <v>1407458</v>
      </c>
      <c r="E18" s="12">
        <f>+D18/C18*100</f>
        <v>63.507859191091029</v>
      </c>
      <c r="F18" s="13">
        <v>1269795</v>
      </c>
      <c r="G18" s="13">
        <v>137663</v>
      </c>
      <c r="H18" s="12">
        <f>+G18/D18*100</f>
        <v>9.7809668210348022</v>
      </c>
      <c r="I18" s="11">
        <v>808737</v>
      </c>
      <c r="J18" s="1">
        <v>2005</v>
      </c>
    </row>
    <row r="19" spans="1:10" x14ac:dyDescent="0.25">
      <c r="B19" s="15">
        <v>2006</v>
      </c>
      <c r="C19" s="13">
        <f>+D19+I19</f>
        <v>2262998</v>
      </c>
      <c r="D19" s="14">
        <f>SUM(F19:G19)</f>
        <v>1417736</v>
      </c>
      <c r="E19" s="12">
        <f>+D19/C19*100</f>
        <v>62.64857503188248</v>
      </c>
      <c r="F19" s="13">
        <v>1294937</v>
      </c>
      <c r="G19" s="13">
        <v>122799</v>
      </c>
      <c r="H19" s="12">
        <f>+G19/D19*100</f>
        <v>8.6616267062415009</v>
      </c>
      <c r="I19" s="11">
        <v>845262</v>
      </c>
      <c r="J19" s="1">
        <v>2006</v>
      </c>
    </row>
    <row r="20" spans="1:10" x14ac:dyDescent="0.25">
      <c r="B20" s="15">
        <v>2007</v>
      </c>
      <c r="C20" s="13">
        <f>+D20+I20</f>
        <v>2309763</v>
      </c>
      <c r="D20" s="14">
        <f>SUM(F20:G20)</f>
        <v>1449318</v>
      </c>
      <c r="E20" s="12">
        <f>+D20/C20*100</f>
        <v>62.747476689166817</v>
      </c>
      <c r="F20" s="13">
        <v>1356973</v>
      </c>
      <c r="G20" s="13">
        <v>92345</v>
      </c>
      <c r="H20" s="12">
        <f>+G20/D20*100</f>
        <v>6.3716175470117671</v>
      </c>
      <c r="I20" s="11">
        <v>860445</v>
      </c>
      <c r="J20" s="1">
        <v>2007</v>
      </c>
    </row>
    <row r="21" spans="1:10" x14ac:dyDescent="0.25">
      <c r="B21" s="15">
        <v>2008</v>
      </c>
      <c r="C21" s="13">
        <f>+D21+I21</f>
        <v>2356900</v>
      </c>
      <c r="D21" s="14">
        <f>SUM(F21:G21)</f>
        <v>1505930</v>
      </c>
      <c r="E21" s="12">
        <f>+D21/C21*100</f>
        <v>63.894522465951042</v>
      </c>
      <c r="F21" s="13">
        <v>1421921</v>
      </c>
      <c r="G21" s="13">
        <v>84009</v>
      </c>
      <c r="H21" s="12">
        <f>+G21/D21*100</f>
        <v>5.5785461475632996</v>
      </c>
      <c r="I21" s="11">
        <v>850970</v>
      </c>
      <c r="J21" s="1">
        <v>2008</v>
      </c>
    </row>
    <row r="22" spans="1:10" x14ac:dyDescent="0.25">
      <c r="B22" s="15">
        <v>2009</v>
      </c>
      <c r="C22" s="13">
        <f>+D22+I22</f>
        <v>2403651</v>
      </c>
      <c r="D22" s="14">
        <f>SUM(F22:G22)</f>
        <v>1541904</v>
      </c>
      <c r="E22" s="12">
        <f>+D22/C22*100</f>
        <v>64.148414224860431</v>
      </c>
      <c r="F22" s="13">
        <v>1440801</v>
      </c>
      <c r="G22" s="13">
        <v>101103</v>
      </c>
      <c r="H22" s="12">
        <f>+G22/D22*100</f>
        <v>6.5570230053232885</v>
      </c>
      <c r="I22" s="11">
        <v>861747</v>
      </c>
      <c r="J22" s="1">
        <v>2009</v>
      </c>
    </row>
    <row r="23" spans="1:10" x14ac:dyDescent="0.25">
      <c r="A23" s="16"/>
      <c r="B23" s="15">
        <v>2010</v>
      </c>
      <c r="C23" s="13">
        <f>+D23+I23</f>
        <v>2450374</v>
      </c>
      <c r="D23" s="14">
        <f>SUM(F23:G23)</f>
        <v>1557047</v>
      </c>
      <c r="E23" s="12">
        <f>+D23/C23*100</f>
        <v>63.543238705601681</v>
      </c>
      <c r="F23" s="13">
        <v>1455592</v>
      </c>
      <c r="G23" s="13">
        <v>101455</v>
      </c>
      <c r="H23" s="12">
        <f>+G23/D23*100</f>
        <v>6.5158598295362955</v>
      </c>
      <c r="I23" s="11">
        <v>893327</v>
      </c>
      <c r="J23" s="1">
        <v>2010</v>
      </c>
    </row>
    <row r="24" spans="1:10" x14ac:dyDescent="0.25">
      <c r="A24" s="16"/>
      <c r="B24" s="15" t="s">
        <v>4</v>
      </c>
      <c r="C24" s="13">
        <v>2603390</v>
      </c>
      <c r="D24" s="14">
        <v>1610244</v>
      </c>
      <c r="E24" s="12">
        <v>61.85181628568904</v>
      </c>
      <c r="F24" s="13">
        <v>1538082</v>
      </c>
      <c r="G24" s="13">
        <v>72162</v>
      </c>
      <c r="H24" s="12">
        <v>4.4814326276017793</v>
      </c>
      <c r="I24" s="11">
        <v>993146</v>
      </c>
      <c r="J24" s="1">
        <v>2011</v>
      </c>
    </row>
    <row r="25" spans="1:10" x14ac:dyDescent="0.25">
      <c r="A25" s="16"/>
      <c r="B25" s="15" t="s">
        <v>3</v>
      </c>
      <c r="C25" s="13">
        <v>2659822</v>
      </c>
      <c r="D25" s="14">
        <v>1685439</v>
      </c>
      <c r="E25" s="12">
        <v>63.366608742991069</v>
      </c>
      <c r="F25" s="13">
        <v>1617171</v>
      </c>
      <c r="G25" s="13">
        <v>68268</v>
      </c>
      <c r="H25" s="12">
        <v>4.0504580705679647</v>
      </c>
      <c r="I25" s="11">
        <v>974383</v>
      </c>
      <c r="J25" s="1">
        <v>2012</v>
      </c>
    </row>
    <row r="26" spans="1:10" x14ac:dyDescent="0.25">
      <c r="A26" s="16"/>
      <c r="B26" s="15">
        <v>2013</v>
      </c>
      <c r="C26" s="13">
        <v>2719844</v>
      </c>
      <c r="D26" s="14">
        <v>1743821</v>
      </c>
      <c r="E26" s="12">
        <v>64.114743345574226</v>
      </c>
      <c r="F26" s="13">
        <v>1672352</v>
      </c>
      <c r="G26" s="13">
        <v>71469</v>
      </c>
      <c r="H26" s="12">
        <v>4.0984137706794446</v>
      </c>
      <c r="I26" s="11">
        <v>976023</v>
      </c>
      <c r="J26" s="1">
        <v>2013</v>
      </c>
    </row>
    <row r="27" spans="1:10" x14ac:dyDescent="0.25">
      <c r="A27" s="16"/>
      <c r="B27" s="15">
        <v>2014</v>
      </c>
      <c r="C27" s="13">
        <v>2782076</v>
      </c>
      <c r="D27" s="14">
        <v>1781266</v>
      </c>
      <c r="E27" s="12">
        <v>64.026503948849708</v>
      </c>
      <c r="F27" s="13">
        <v>1695361</v>
      </c>
      <c r="G27" s="13">
        <v>85905</v>
      </c>
      <c r="H27" s="12">
        <v>4.8226935224722194</v>
      </c>
      <c r="I27" s="11">
        <v>1000810</v>
      </c>
      <c r="J27" s="1">
        <v>2014</v>
      </c>
    </row>
    <row r="28" spans="1:10" x14ac:dyDescent="0.25">
      <c r="A28" s="16"/>
      <c r="B28" s="15">
        <v>2015</v>
      </c>
      <c r="C28" s="13">
        <v>2846612</v>
      </c>
      <c r="D28" s="14">
        <v>1826111</v>
      </c>
      <c r="E28" s="12">
        <v>64.150330287373208</v>
      </c>
      <c r="F28" s="13">
        <v>1733851</v>
      </c>
      <c r="G28" s="13">
        <v>92260</v>
      </c>
      <c r="H28" s="12">
        <v>5.0522668118203118</v>
      </c>
      <c r="I28" s="11">
        <v>1020501</v>
      </c>
      <c r="J28" s="1">
        <v>2015</v>
      </c>
    </row>
    <row r="29" spans="1:10" x14ac:dyDescent="0.25">
      <c r="A29" s="16"/>
      <c r="B29" s="15">
        <v>2016</v>
      </c>
      <c r="C29" s="13">
        <v>2909973</v>
      </c>
      <c r="D29" s="14">
        <v>1873655</v>
      </c>
      <c r="E29" s="12">
        <v>64.387367168011522</v>
      </c>
      <c r="F29" s="13">
        <v>1770711</v>
      </c>
      <c r="G29" s="13">
        <v>102944</v>
      </c>
      <c r="H29" s="12">
        <v>5.4942879025220757</v>
      </c>
      <c r="I29" s="11">
        <v>1036318</v>
      </c>
      <c r="J29" s="1">
        <v>2016</v>
      </c>
    </row>
    <row r="30" spans="1:10" x14ac:dyDescent="0.25">
      <c r="A30" s="16"/>
      <c r="B30" s="15">
        <v>2017</v>
      </c>
      <c r="C30" s="13">
        <f>+D30+I30</f>
        <v>2973286</v>
      </c>
      <c r="D30" s="14">
        <f>SUM(F30:G30)</f>
        <v>1902477</v>
      </c>
      <c r="E30" s="12">
        <f>+D30/C30*100</f>
        <v>63.985671072342186</v>
      </c>
      <c r="F30" s="13">
        <v>1785849</v>
      </c>
      <c r="G30" s="13">
        <v>116628</v>
      </c>
      <c r="H30" s="12">
        <f>+G30/D30*100</f>
        <v>6.1303237831521749</v>
      </c>
      <c r="I30" s="11">
        <v>1070809</v>
      </c>
      <c r="J30" s="1">
        <v>2017</v>
      </c>
    </row>
    <row r="31" spans="1:10" x14ac:dyDescent="0.25">
      <c r="A31" s="16"/>
      <c r="B31" s="15">
        <v>2018</v>
      </c>
      <c r="C31" s="13">
        <v>3038407</v>
      </c>
      <c r="D31" s="14">
        <v>1986940</v>
      </c>
      <c r="E31" s="12">
        <v>65.394135808665538</v>
      </c>
      <c r="F31" s="13">
        <v>1868602</v>
      </c>
      <c r="G31" s="13">
        <v>118338</v>
      </c>
      <c r="H31" s="12">
        <v>5.9557913173019816</v>
      </c>
      <c r="I31" s="11">
        <v>1051467</v>
      </c>
      <c r="J31" s="1">
        <v>2018</v>
      </c>
    </row>
    <row r="32" spans="1:10" x14ac:dyDescent="0.25">
      <c r="A32" s="16"/>
      <c r="B32" s="15">
        <v>2019</v>
      </c>
      <c r="C32" s="13">
        <v>3105765</v>
      </c>
      <c r="D32" s="14">
        <v>2066753</v>
      </c>
      <c r="E32" s="12">
        <v>66.545698080827108</v>
      </c>
      <c r="F32" s="13">
        <v>1920642</v>
      </c>
      <c r="G32" s="13">
        <v>146111</v>
      </c>
      <c r="H32" s="12">
        <v>7.0695917702792741</v>
      </c>
      <c r="I32" s="11">
        <v>1039012</v>
      </c>
      <c r="J32" s="1">
        <v>2019</v>
      </c>
    </row>
    <row r="33" spans="1:10" x14ac:dyDescent="0.25">
      <c r="A33" s="16"/>
      <c r="B33" s="15" t="s">
        <v>2</v>
      </c>
      <c r="C33" s="13">
        <v>3258241</v>
      </c>
      <c r="D33" s="14">
        <v>1966467</v>
      </c>
      <c r="E33" s="12">
        <v>60.353638665770895</v>
      </c>
      <c r="F33" s="13">
        <v>1744387</v>
      </c>
      <c r="G33" s="13">
        <v>222080</v>
      </c>
      <c r="H33" s="12">
        <v>11.2933499519697</v>
      </c>
      <c r="I33" s="11">
        <v>1291774</v>
      </c>
      <c r="J33" s="1">
        <v>2021</v>
      </c>
    </row>
    <row r="34" spans="1:10" x14ac:dyDescent="0.25">
      <c r="A34" s="10"/>
      <c r="B34" s="9"/>
      <c r="C34" s="7"/>
      <c r="D34" s="8"/>
      <c r="E34" s="7"/>
      <c r="F34" s="7"/>
      <c r="G34" s="7"/>
      <c r="H34" s="7"/>
      <c r="I34" s="6"/>
    </row>
    <row r="35" spans="1:10" x14ac:dyDescent="0.25">
      <c r="D35" s="3"/>
    </row>
    <row r="36" spans="1:10" x14ac:dyDescent="0.25">
      <c r="A36" s="5" t="s">
        <v>1</v>
      </c>
      <c r="D36" s="3"/>
    </row>
    <row r="37" spans="1:10" x14ac:dyDescent="0.25">
      <c r="A37" s="1" t="s">
        <v>0</v>
      </c>
      <c r="B37" s="4"/>
      <c r="D37" s="3"/>
    </row>
    <row r="38" spans="1:10" x14ac:dyDescent="0.25">
      <c r="D38" s="3"/>
    </row>
    <row r="39" spans="1:10" x14ac:dyDescent="0.25">
      <c r="D39" s="3"/>
    </row>
    <row r="41" spans="1:10" x14ac:dyDescent="0.25">
      <c r="F41" s="2"/>
      <c r="G41" s="3"/>
      <c r="H41" s="3"/>
      <c r="I41" s="2"/>
    </row>
  </sheetData>
  <mergeCells count="16">
    <mergeCell ref="D10:D12"/>
    <mergeCell ref="E10:E12"/>
    <mergeCell ref="F10:F12"/>
    <mergeCell ref="G10:H10"/>
    <mergeCell ref="G11:G12"/>
    <mergeCell ref="H11:H12"/>
    <mergeCell ref="A1:I1"/>
    <mergeCell ref="A2:I2"/>
    <mergeCell ref="A3:I3"/>
    <mergeCell ref="A5:I5"/>
    <mergeCell ref="A6:I6"/>
    <mergeCell ref="A8:B12"/>
    <mergeCell ref="C8:C12"/>
    <mergeCell ref="D8:I8"/>
    <mergeCell ref="D9:H9"/>
    <mergeCell ref="I9:I12"/>
  </mergeCells>
  <printOptions horizontalCentered="1"/>
  <pageMargins left="0.74803149606299213" right="0.74803149606299213" top="0.98425196850393704" bottom="0.98425196850393704" header="0" footer="0.51181102362204722"/>
  <pageSetup scale="83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441-01A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A. Córdoba M.</dc:creator>
  <cp:lastModifiedBy>Emerson A. Córdoba M.</cp:lastModifiedBy>
  <cp:lastPrinted>2021-12-14T16:50:56Z</cp:lastPrinted>
  <dcterms:created xsi:type="dcterms:W3CDTF">2021-12-14T16:50:16Z</dcterms:created>
  <dcterms:modified xsi:type="dcterms:W3CDTF">2021-12-14T16:51:26Z</dcterms:modified>
</cp:coreProperties>
</file>